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5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GESTIÓN DE PROCESOS\Subsecretaría de Inversiones\FCI-07  Planificación de la gestión de inversiones\FORMATOS\"/>
    </mc:Choice>
  </mc:AlternateContent>
  <xr:revisionPtr revIDLastSave="0" documentId="13_ncr:1_{225823A8-264B-44D6-B4B2-DA567BDED00C}" xr6:coauthVersionLast="47" xr6:coauthVersionMax="47" xr10:uidLastSave="{00000000-0000-0000-0000-000000000000}"/>
  <bookViews>
    <workbookView xWindow="-108" yWindow="-108" windowWidth="23256" windowHeight="12456" tabRatio="851" xr2:uid="{00000000-000D-0000-FFFF-FFFF00000000}"/>
  </bookViews>
  <sheets>
    <sheet name="Flujo Financiero reduccción 5%" sheetId="8" r:id="rId1"/>
  </sheets>
  <externalReferences>
    <externalReference r:id="rId2"/>
  </externalReferences>
  <definedNames>
    <definedName name="ActivosTotales">[1]cálculos!$C$15</definedName>
    <definedName name="d" localSheetId="0">#REF!</definedName>
    <definedName name="d">#REF!</definedName>
    <definedName name="formulas" localSheetId="0">#REF!</definedName>
    <definedName name="formulas">#REF!</definedName>
    <definedName name="Nuevo" localSheetId="0">#REF!</definedName>
    <definedName name="Nuevo">#REF!</definedName>
    <definedName name="nuevo2" localSheetId="0">#REF!</definedName>
    <definedName name="nuevo2">#REF!</definedName>
    <definedName name="otro" localSheetId="0">{"página1",#N/A,FALSE,"pib";"página2",#N/A,FALSE,"pib";"página3",#N/A,FALSE,"oferuti";"página4",#N/A,FALSE,"pibrama";"página5",#N/A,FALSE,"pibrama";"página6",#N/A,FALSE,"pibrama"}</definedName>
    <definedName name="otro">{"página1",#N/A,FALSE,"pib";"página2",#N/A,FALSE,"pib";"página3",#N/A,FALSE,"oferuti";"página4",#N/A,FALSE,"pibrama";"página5",#N/A,FALSE,"pibrama";"página6",#N/A,FALSE,"pibrama"}</definedName>
    <definedName name="PRUEBA" localSheetId="0">{"página1",#N/A,FALSE,"pib";"página2",#N/A,FALSE,"pib";"página3",#N/A,FALSE,"oferuti";"página4",#N/A,FALSE,"pibrama";"página5",#N/A,FALSE,"pibrama";"página6",#N/A,FALSE,"pibrama"}</definedName>
    <definedName name="PRUEBA">{"página1",#N/A,FALSE,"pib";"página2",#N/A,FALSE,"pib";"página3",#N/A,FALSE,"oferuti";"página4",#N/A,FALSE,"pibrama";"página5",#N/A,FALSE,"pibrama";"página6",#N/A,FALSE,"pibrama"}</definedName>
    <definedName name="t" localSheetId="0">#REF!</definedName>
    <definedName name="t">#REF!</definedName>
    <definedName name="wrn.datos." localSheetId="0">{"página1",#N/A,FALSE,"pib";"página2",#N/A,FALSE,"pib";"página3",#N/A,FALSE,"oferuti";"página4",#N/A,FALSE,"pibrama";"página5",#N/A,FALSE,"pibrama";"página6",#N/A,FALSE,"pibrama"}</definedName>
    <definedName name="wrn.datos.">{"página1",#N/A,FALSE,"pib";"página2",#N/A,FALSE,"pib";"página3",#N/A,FALSE,"oferuti";"página4",#N/A,FALSE,"pibrama";"página5",#N/A,FALSE,"pibrama";"página6",#N/A,FALSE,"pibrama"}</definedName>
  </definedNames>
  <calcPr calcId="191029"/>
  <extLst>
    <ext uri="GoogleSheetsCustomDataVersion2">
      <go:sheetsCustomData xmlns:go="http://customooxmlschemas.google.com/" r:id="rId14" roundtripDataChecksum="j6HnFfdU81PIXwgdjDKGw44xd0doPhPIGkPRJPugPm0="/>
    </ext>
  </extLst>
</workbook>
</file>

<file path=xl/calcChain.xml><?xml version="1.0" encoding="utf-8"?>
<calcChain xmlns="http://schemas.openxmlformats.org/spreadsheetml/2006/main">
  <c r="Q38" i="8" l="1"/>
  <c r="Q48" i="8" s="1"/>
  <c r="P38" i="8"/>
  <c r="P48" i="8" s="1"/>
  <c r="O38" i="8"/>
  <c r="O48" i="8" s="1"/>
  <c r="N38" i="8"/>
  <c r="N48" i="8" s="1"/>
  <c r="M38" i="8"/>
  <c r="M48" i="8" s="1"/>
  <c r="L38" i="8"/>
  <c r="L48" i="8" s="1"/>
  <c r="K38" i="8"/>
  <c r="K48" i="8" s="1"/>
  <c r="J38" i="8"/>
  <c r="J48" i="8" s="1"/>
  <c r="I38" i="8"/>
  <c r="I48" i="8" s="1"/>
  <c r="H38" i="8"/>
  <c r="H48" i="8" s="1"/>
  <c r="G38" i="8"/>
  <c r="G48" i="8" s="1"/>
  <c r="F38" i="8"/>
  <c r="F48" i="8" s="1"/>
  <c r="E38" i="8"/>
  <c r="E48" i="8" s="1"/>
  <c r="D38" i="8"/>
  <c r="D48" i="8" s="1"/>
  <c r="C38" i="8"/>
  <c r="C48" i="8" s="1"/>
  <c r="B38" i="8"/>
  <c r="B48" i="8" s="1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Q13" i="8"/>
  <c r="P13" i="8"/>
  <c r="O13" i="8"/>
  <c r="N13" i="8"/>
  <c r="M13" i="8"/>
  <c r="L13" i="8"/>
  <c r="K13" i="8"/>
  <c r="K25" i="8" s="1"/>
  <c r="J13" i="8"/>
  <c r="I13" i="8"/>
  <c r="H13" i="8"/>
  <c r="G13" i="8"/>
  <c r="F13" i="8"/>
  <c r="E13" i="8"/>
  <c r="D13" i="8"/>
  <c r="C13" i="8"/>
  <c r="B13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C25" i="8" s="1"/>
  <c r="B9" i="8"/>
  <c r="H25" i="8" l="1"/>
  <c r="H27" i="8" s="1"/>
  <c r="H28" i="8" s="1"/>
  <c r="I25" i="8"/>
  <c r="I27" i="8" s="1"/>
  <c r="D25" i="8"/>
  <c r="D27" i="8" s="1"/>
  <c r="D28" i="8" s="1"/>
  <c r="D30" i="8" s="1"/>
  <c r="D35" i="8" s="1"/>
  <c r="D50" i="8" s="1"/>
  <c r="B25" i="8"/>
  <c r="J25" i="8"/>
  <c r="E25" i="8"/>
  <c r="Q25" i="8"/>
  <c r="G25" i="8"/>
  <c r="G27" i="8" s="1"/>
  <c r="P25" i="8"/>
  <c r="P27" i="8" s="1"/>
  <c r="P28" i="8" s="1"/>
  <c r="P30" i="8" s="1"/>
  <c r="P35" i="8" s="1"/>
  <c r="P50" i="8" s="1"/>
  <c r="L25" i="8"/>
  <c r="L27" i="8" s="1"/>
  <c r="M25" i="8"/>
  <c r="M27" i="8" s="1"/>
  <c r="M28" i="8" s="1"/>
  <c r="M30" i="8" s="1"/>
  <c r="M35" i="8" s="1"/>
  <c r="M50" i="8" s="1"/>
  <c r="O25" i="8"/>
  <c r="N25" i="8"/>
  <c r="F25" i="8"/>
  <c r="F27" i="8" s="1"/>
  <c r="F28" i="8" s="1"/>
  <c r="E27" i="8"/>
  <c r="E53" i="8" s="1"/>
  <c r="O27" i="8"/>
  <c r="O53" i="8" s="1"/>
  <c r="J27" i="8"/>
  <c r="J53" i="8" s="1"/>
  <c r="C27" i="8"/>
  <c r="C53" i="8" s="1"/>
  <c r="Q27" i="8"/>
  <c r="Q53" i="8" s="1"/>
  <c r="H53" i="8"/>
  <c r="K27" i="8"/>
  <c r="K53" i="8" s="1"/>
  <c r="I53" i="8" l="1"/>
  <c r="H30" i="8"/>
  <c r="H35" i="8" s="1"/>
  <c r="H50" i="8" s="1"/>
  <c r="I28" i="8"/>
  <c r="I30" i="8"/>
  <c r="I35" i="8" s="1"/>
  <c r="I50" i="8" s="1"/>
  <c r="N30" i="8"/>
  <c r="N35" i="8" s="1"/>
  <c r="N50" i="8" s="1"/>
  <c r="Q28" i="8"/>
  <c r="Q30" i="8" s="1"/>
  <c r="Q35" i="8" s="1"/>
  <c r="Q50" i="8" s="1"/>
  <c r="B27" i="8"/>
  <c r="B53" i="8" s="1"/>
  <c r="N28" i="8"/>
  <c r="N27" i="8"/>
  <c r="N53" i="8" s="1"/>
  <c r="L28" i="8"/>
  <c r="F53" i="8"/>
  <c r="F55" i="8" s="1"/>
  <c r="O28" i="8"/>
  <c r="O30" i="8" s="1"/>
  <c r="O35" i="8" s="1"/>
  <c r="O50" i="8" s="1"/>
  <c r="L53" i="8"/>
  <c r="L55" i="8" s="1"/>
  <c r="G53" i="8"/>
  <c r="G54" i="8" s="1"/>
  <c r="L30" i="8"/>
  <c r="L35" i="8" s="1"/>
  <c r="L50" i="8" s="1"/>
  <c r="P53" i="8"/>
  <c r="P54" i="8" s="1"/>
  <c r="D53" i="8"/>
  <c r="D55" i="8" s="1"/>
  <c r="G28" i="8"/>
  <c r="G30" i="8" s="1"/>
  <c r="G35" i="8" s="1"/>
  <c r="G50" i="8" s="1"/>
  <c r="C28" i="8"/>
  <c r="C30" i="8" s="1"/>
  <c r="C35" i="8" s="1"/>
  <c r="C50" i="8" s="1"/>
  <c r="F30" i="8"/>
  <c r="F35" i="8" s="1"/>
  <c r="F50" i="8" s="1"/>
  <c r="N54" i="8"/>
  <c r="N55" i="8"/>
  <c r="O55" i="8"/>
  <c r="O54" i="8"/>
  <c r="J54" i="8"/>
  <c r="J55" i="8"/>
  <c r="E55" i="8"/>
  <c r="E54" i="8"/>
  <c r="Q55" i="8"/>
  <c r="Q54" i="8"/>
  <c r="C55" i="8"/>
  <c r="C54" i="8"/>
  <c r="C56" i="8" s="1"/>
  <c r="E28" i="8"/>
  <c r="E30" i="8" s="1"/>
  <c r="E35" i="8" s="1"/>
  <c r="E50" i="8" s="1"/>
  <c r="M53" i="8"/>
  <c r="K28" i="8"/>
  <c r="K30" i="8" s="1"/>
  <c r="K35" i="8" s="1"/>
  <c r="K50" i="8" s="1"/>
  <c r="J28" i="8"/>
  <c r="J30" i="8" s="1"/>
  <c r="J35" i="8" s="1"/>
  <c r="J50" i="8" s="1"/>
  <c r="D54" i="8"/>
  <c r="K54" i="8"/>
  <c r="K55" i="8"/>
  <c r="L54" i="8"/>
  <c r="H54" i="8"/>
  <c r="H55" i="8"/>
  <c r="B55" i="8"/>
  <c r="B54" i="8"/>
  <c r="G55" i="8"/>
  <c r="I55" i="8"/>
  <c r="I54" i="8"/>
  <c r="I56" i="8" s="1"/>
  <c r="F54" i="8" l="1"/>
  <c r="F56" i="8" s="1"/>
  <c r="P55" i="8"/>
  <c r="P56" i="8" s="1"/>
  <c r="B56" i="8"/>
  <c r="Q56" i="8"/>
  <c r="G56" i="8"/>
  <c r="B28" i="8"/>
  <c r="B30" i="8" s="1"/>
  <c r="B35" i="8" s="1"/>
  <c r="B50" i="8" s="1"/>
  <c r="L56" i="8"/>
  <c r="O56" i="8"/>
  <c r="E56" i="8"/>
  <c r="J56" i="8"/>
  <c r="H56" i="8"/>
  <c r="M54" i="8"/>
  <c r="M55" i="8"/>
  <c r="K56" i="8"/>
  <c r="N56" i="8"/>
  <c r="D56" i="8"/>
  <c r="M5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700-000001000000}">
      <text>
        <r>
          <rPr>
            <sz val="11"/>
            <color theme="1"/>
            <rFont val="Calibri"/>
            <scheme val="minor"/>
          </rPr>
          <t>======
ID#AAABEjst97g
Author    (2024-01-18 17:02:22)
Solo para inversiones efectuadas desde el 20 de diciembre de 2023.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JnbLJhIMmT4Nd813oAcpscn01Ow=="/>
    </ext>
  </extLst>
</comments>
</file>

<file path=xl/sharedStrings.xml><?xml version="1.0" encoding="utf-8"?>
<sst xmlns="http://schemas.openxmlformats.org/spreadsheetml/2006/main" count="47" uniqueCount="46">
  <si>
    <t>Ciudad,  XX  de XXX de 20XX</t>
  </si>
  <si>
    <t>Firma del representante legal</t>
  </si>
  <si>
    <t>Razón social de la empresa</t>
  </si>
  <si>
    <t>Años</t>
  </si>
  <si>
    <t>A. FLUJO OPERATIVO</t>
  </si>
  <si>
    <t>Ingresos</t>
  </si>
  <si>
    <t>Ventas</t>
  </si>
  <si>
    <t>Otros Ingresos</t>
  </si>
  <si>
    <t>Costos</t>
  </si>
  <si>
    <t>Materia prima</t>
  </si>
  <si>
    <t>Mano de obra</t>
  </si>
  <si>
    <t>Otros Costos</t>
  </si>
  <si>
    <t>Gastos</t>
  </si>
  <si>
    <t>Gastos administrativos</t>
  </si>
  <si>
    <t>Gastos de personal</t>
  </si>
  <si>
    <t>Gastos por depreciación</t>
  </si>
  <si>
    <t>Otros Gastos</t>
  </si>
  <si>
    <t>Utilidad Operativa antes de Intereses e Impuestos</t>
  </si>
  <si>
    <t>Intereses</t>
  </si>
  <si>
    <t>Participación de trabajadores</t>
  </si>
  <si>
    <t>Impuestos</t>
  </si>
  <si>
    <t>Utilidad Neta</t>
  </si>
  <si>
    <t>Ajuste por Depreciación</t>
  </si>
  <si>
    <t>Ajuste por Intereses</t>
  </si>
  <si>
    <t>FLUJO DE EFECTIVO OPERATIVO</t>
  </si>
  <si>
    <t>B. FLUJO DE INVERSIÓN</t>
  </si>
  <si>
    <t>Gasto de Capital (Activos Fijos)</t>
  </si>
  <si>
    <t>(-) Ventas de Activos Fijos</t>
  </si>
  <si>
    <t>Terrenos</t>
  </si>
  <si>
    <t>Construcción</t>
  </si>
  <si>
    <t>Vehículos</t>
  </si>
  <si>
    <t>Maquinaria y equipo</t>
  </si>
  <si>
    <t>Capital de Trabajo Neto</t>
  </si>
  <si>
    <t>C. FLUJO DE EFECTIVO LIBRE</t>
  </si>
  <si>
    <t>Yo, XXX , en mi calidad de XXX y como tal representante legal de la compañía XXX, declaro que la información consignada se ajusta a la naturaleza de la nueva inversión, considerando que la misma se basa en proyecciones del Proyecto de Inversión, en un periodo de tiempo.</t>
  </si>
  <si>
    <t>Base Imponible</t>
  </si>
  <si>
    <t>Tarifa General (25%)</t>
  </si>
  <si>
    <t>Reducción de Tarifa (5%)</t>
  </si>
  <si>
    <t>D. GASTO TRIBUTARIO ESTIMADO</t>
  </si>
  <si>
    <t>Gasto Tributario Estimado</t>
  </si>
  <si>
    <t>Página 1 de 1</t>
  </si>
  <si>
    <t>Versión: 1.0</t>
  </si>
  <si>
    <t>Fecha de aprobación: Mayo 2025</t>
  </si>
  <si>
    <t>DIRECCIÓN DE GESTIÓN ESTRATÉGICA DE INVERSIONES</t>
  </si>
  <si>
    <t>Código: FOR-FCI-07-01.10</t>
  </si>
  <si>
    <t>FLUJO FINANCIERO DEL PROYECTO O EMPRESA CON APLICACIÓN DE REDUCCIÓN DEL 5% DE LA TARIFA DEL IMPUESTO A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</si>
</sst>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70" formatCode="#,##0.0_);\(#,##0.0\)"/>
    <numFmt numFmtId="171" formatCode="#,##0.000000000000000_);\(#,##0.000000000000000\)"/>
  </numFmts>
  <fonts count="18" x14ac:knownFonts="1">
    <font>
      <sz val="11"/>
      <color theme="1"/>
      <name val="Calibri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 Narrow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70" fontId="1" fillId="0" borderId="30" xfId="0" applyNumberFormat="1" applyFont="1" applyBorder="1" applyAlignment="1">
      <alignment vertical="center"/>
    </xf>
    <xf numFmtId="164" fontId="1" fillId="0" borderId="31" xfId="0" applyNumberFormat="1" applyFont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/>
    </xf>
    <xf numFmtId="0" fontId="6" fillId="0" borderId="33" xfId="0" applyFont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4" xfId="0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horizontal="right" vertical="center"/>
    </xf>
    <xf numFmtId="170" fontId="8" fillId="0" borderId="20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right" vertical="center"/>
    </xf>
    <xf numFmtId="164" fontId="3" fillId="0" borderId="36" xfId="0" applyNumberFormat="1" applyFont="1" applyBorder="1" applyAlignment="1">
      <alignment horizontal="right" vertical="center"/>
    </xf>
    <xf numFmtId="171" fontId="1" fillId="0" borderId="21" xfId="0" applyNumberFormat="1" applyFont="1" applyBorder="1" applyAlignment="1">
      <alignment horizontal="left" vertical="center"/>
    </xf>
    <xf numFmtId="164" fontId="1" fillId="0" borderId="37" xfId="0" applyNumberFormat="1" applyFont="1" applyBorder="1" applyAlignment="1">
      <alignment horizontal="right" vertical="center"/>
    </xf>
    <xf numFmtId="164" fontId="1" fillId="0" borderId="33" xfId="0" applyNumberFormat="1" applyFont="1" applyBorder="1" applyAlignment="1">
      <alignment horizontal="right" vertical="center"/>
    </xf>
    <xf numFmtId="164" fontId="1" fillId="0" borderId="38" xfId="0" applyNumberFormat="1" applyFont="1" applyBorder="1" applyAlignment="1">
      <alignment horizontal="right" vertical="center"/>
    </xf>
    <xf numFmtId="170" fontId="1" fillId="0" borderId="21" xfId="0" applyNumberFormat="1" applyFont="1" applyBorder="1" applyAlignment="1">
      <alignment horizontal="left" vertical="center"/>
    </xf>
    <xf numFmtId="4" fontId="1" fillId="0" borderId="26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horizontal="right" vertical="center"/>
    </xf>
    <xf numFmtId="164" fontId="1" fillId="0" borderId="30" xfId="0" applyNumberFormat="1" applyFont="1" applyBorder="1" applyAlignment="1">
      <alignment horizontal="right" vertical="center"/>
    </xf>
    <xf numFmtId="164" fontId="1" fillId="0" borderId="39" xfId="0" applyNumberFormat="1" applyFont="1" applyBorder="1" applyAlignment="1">
      <alignment horizontal="right" vertical="center"/>
    </xf>
    <xf numFmtId="170" fontId="9" fillId="0" borderId="21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right" vertical="center"/>
    </xf>
    <xf numFmtId="164" fontId="3" fillId="0" borderId="38" xfId="0" applyNumberFormat="1" applyFont="1" applyBorder="1" applyAlignment="1">
      <alignment horizontal="right" vertical="center"/>
    </xf>
    <xf numFmtId="37" fontId="1" fillId="0" borderId="21" xfId="0" quotePrefix="1" applyNumberFormat="1" applyFont="1" applyBorder="1" applyAlignment="1">
      <alignment horizontal="left" vertical="center"/>
    </xf>
    <xf numFmtId="37" fontId="1" fillId="0" borderId="21" xfId="0" applyNumberFormat="1" applyFont="1" applyBorder="1" applyAlignment="1">
      <alignment horizontal="left" vertical="center"/>
    </xf>
    <xf numFmtId="170" fontId="1" fillId="0" borderId="40" xfId="0" applyNumberFormat="1" applyFont="1" applyBorder="1" applyAlignment="1">
      <alignment horizontal="right" vertical="center"/>
    </xf>
    <xf numFmtId="170" fontId="1" fillId="0" borderId="21" xfId="0" applyNumberFormat="1" applyFont="1" applyBorder="1" applyAlignment="1">
      <alignment horizontal="right" vertical="center"/>
    </xf>
    <xf numFmtId="170" fontId="10" fillId="0" borderId="28" xfId="0" applyNumberFormat="1" applyFont="1" applyBorder="1" applyAlignment="1">
      <alignment horizontal="left" vertical="center"/>
    </xf>
    <xf numFmtId="164" fontId="1" fillId="0" borderId="24" xfId="0" applyNumberFormat="1" applyFont="1" applyBorder="1" applyAlignment="1">
      <alignment horizontal="right" vertical="center"/>
    </xf>
    <xf numFmtId="164" fontId="1" fillId="0" borderId="41" xfId="0" applyNumberFormat="1" applyFont="1" applyBorder="1" applyAlignment="1">
      <alignment horizontal="right" vertical="center"/>
    </xf>
    <xf numFmtId="164" fontId="1" fillId="0" borderId="23" xfId="0" applyNumberFormat="1" applyFont="1" applyBorder="1" applyAlignment="1">
      <alignment horizontal="right" vertical="center"/>
    </xf>
    <xf numFmtId="164" fontId="1" fillId="0" borderId="25" xfId="0" applyNumberFormat="1" applyFont="1" applyBorder="1" applyAlignment="1">
      <alignment horizontal="right" vertical="center"/>
    </xf>
    <xf numFmtId="170" fontId="11" fillId="0" borderId="40" xfId="0" applyNumberFormat="1" applyFont="1" applyBorder="1" applyAlignment="1">
      <alignment horizontal="left" vertical="center"/>
    </xf>
    <xf numFmtId="164" fontId="3" fillId="0" borderId="27" xfId="0" applyNumberFormat="1" applyFont="1" applyBorder="1" applyAlignment="1">
      <alignment horizontal="right" vertical="center"/>
    </xf>
    <xf numFmtId="164" fontId="3" fillId="0" borderId="39" xfId="0" applyNumberFormat="1" applyFont="1" applyBorder="1" applyAlignment="1">
      <alignment horizontal="right" vertical="center"/>
    </xf>
    <xf numFmtId="37" fontId="3" fillId="0" borderId="28" xfId="0" applyNumberFormat="1" applyFont="1" applyBorder="1" applyAlignment="1">
      <alignment horizontal="right" vertical="center"/>
    </xf>
    <xf numFmtId="0" fontId="12" fillId="0" borderId="22" xfId="0" applyFont="1" applyBorder="1" applyAlignment="1">
      <alignment vertical="center"/>
    </xf>
    <xf numFmtId="164" fontId="3" fillId="0" borderId="29" xfId="0" applyNumberFormat="1" applyFont="1" applyBorder="1" applyAlignment="1">
      <alignment horizontal="right" vertical="center"/>
    </xf>
    <xf numFmtId="164" fontId="3" fillId="0" borderId="4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43" xfId="0" applyNumberFormat="1" applyFont="1" applyBorder="1" applyAlignment="1">
      <alignment horizontal="right" vertical="center"/>
    </xf>
    <xf numFmtId="170" fontId="13" fillId="0" borderId="44" xfId="0" applyNumberFormat="1" applyFont="1" applyBorder="1" applyAlignment="1">
      <alignment horizontal="left" vertical="center"/>
    </xf>
    <xf numFmtId="170" fontId="1" fillId="0" borderId="45" xfId="0" applyNumberFormat="1" applyFont="1" applyBorder="1" applyAlignment="1">
      <alignment horizontal="left" vertical="center"/>
    </xf>
    <xf numFmtId="171" fontId="1" fillId="0" borderId="45" xfId="0" applyNumberFormat="1" applyFont="1" applyBorder="1" applyAlignment="1">
      <alignment horizontal="left" vertical="center"/>
    </xf>
    <xf numFmtId="164" fontId="3" fillId="0" borderId="33" xfId="0" applyNumberFormat="1" applyFont="1" applyBorder="1" applyAlignment="1">
      <alignment horizontal="right" vertical="center"/>
    </xf>
    <xf numFmtId="170" fontId="3" fillId="0" borderId="21" xfId="0" applyNumberFormat="1" applyFont="1" applyBorder="1" applyAlignment="1">
      <alignment horizontal="right" vertical="center"/>
    </xf>
    <xf numFmtId="164" fontId="3" fillId="0" borderId="30" xfId="0" applyNumberFormat="1" applyFont="1" applyBorder="1" applyAlignment="1">
      <alignment horizontal="right" vertical="center"/>
    </xf>
    <xf numFmtId="170" fontId="14" fillId="0" borderId="46" xfId="0" applyNumberFormat="1" applyFont="1" applyBorder="1" applyAlignment="1">
      <alignment horizontal="left" vertical="center"/>
    </xf>
    <xf numFmtId="170" fontId="1" fillId="0" borderId="17" xfId="0" applyNumberFormat="1" applyFont="1" applyBorder="1" applyAlignment="1">
      <alignment horizontal="left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43" xfId="0" applyNumberFormat="1" applyFont="1" applyBorder="1" applyAlignment="1">
      <alignment horizontal="right" vertical="center"/>
    </xf>
    <xf numFmtId="164" fontId="3" fillId="3" borderId="47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2" borderId="3" xfId="0" quotePrefix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164" fontId="3" fillId="3" borderId="50" xfId="0" applyNumberFormat="1" applyFont="1" applyFill="1" applyBorder="1" applyAlignment="1">
      <alignment horizontal="right" vertical="center"/>
    </xf>
    <xf numFmtId="164" fontId="3" fillId="3" borderId="51" xfId="0" applyNumberFormat="1" applyFont="1" applyFill="1" applyBorder="1" applyAlignment="1">
      <alignment horizontal="right" vertical="center"/>
    </xf>
    <xf numFmtId="164" fontId="3" fillId="3" borderId="52" xfId="0" applyNumberFormat="1" applyFont="1" applyFill="1" applyBorder="1" applyAlignment="1">
      <alignment horizontal="right" vertical="center"/>
    </xf>
    <xf numFmtId="170" fontId="3" fillId="0" borderId="48" xfId="0" applyNumberFormat="1" applyFont="1" applyBorder="1" applyAlignment="1">
      <alignment horizontal="left" vertical="center"/>
    </xf>
    <xf numFmtId="170" fontId="1" fillId="0" borderId="33" xfId="0" applyNumberFormat="1" applyFont="1" applyBorder="1" applyAlignment="1">
      <alignment horizontal="left" vertical="center"/>
    </xf>
    <xf numFmtId="170" fontId="3" fillId="0" borderId="30" xfId="0" applyNumberFormat="1" applyFont="1" applyBorder="1" applyAlignment="1">
      <alignment horizontal="left" vertical="center"/>
    </xf>
    <xf numFmtId="0" fontId="7" fillId="3" borderId="4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6" fillId="0" borderId="54" xfId="0" applyFont="1" applyBorder="1" applyAlignment="1">
      <alignment horizontal="center" vertical="center"/>
    </xf>
    <xf numFmtId="164" fontId="4" fillId="2" borderId="53" xfId="0" applyNumberFormat="1" applyFont="1" applyFill="1" applyBorder="1" applyAlignment="1">
      <alignment horizontal="right" vertical="center"/>
    </xf>
    <xf numFmtId="0" fontId="17" fillId="0" borderId="53" xfId="0" applyFont="1" applyBorder="1" applyAlignment="1">
      <alignment horizontal="center" vertical="center"/>
    </xf>
    <xf numFmtId="170" fontId="3" fillId="0" borderId="54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164" fontId="4" fillId="2" borderId="53" xfId="0" quotePrefix="1" applyNumberFormat="1" applyFont="1" applyFill="1" applyBorder="1" applyAlignment="1">
      <alignment horizontal="right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15" fillId="0" borderId="54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left" vertical="center" wrapText="1"/>
    </xf>
    <xf numFmtId="0" fontId="4" fillId="2" borderId="11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623750</xdr:colOff>
      <xdr:row>0</xdr:row>
      <xdr:rowOff>6532</xdr:rowOff>
    </xdr:from>
    <xdr:to>
      <xdr:col>16</xdr:col>
      <xdr:colOff>1005114</xdr:colOff>
      <xdr:row>0</xdr:row>
      <xdr:rowOff>507516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CE90DF-5AB0-4349-A833-F4167873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5510" y="6532"/>
          <a:ext cx="2118724" cy="500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anuelvillamar\Downloads\PAPELMERSA%202017\PROYECTO%20MOLINO\Proyecto%20Molino%20Papelmer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DET. COSTOS"/>
      <sheetName val="cálculos"/>
      <sheetName val="TON.UTILIZADAS"/>
      <sheetName val="PART.MERCADO"/>
      <sheetName val="Hoja1 (2)"/>
      <sheetName val="CALENDARIO"/>
      <sheetName val="ISD"/>
      <sheetName val="DET__COSTOS"/>
      <sheetName val="TON_UTILIZADAS"/>
      <sheetName val="PART_MERCADO"/>
      <sheetName val="Hoja1_(2)"/>
      <sheetName val="Costo de Capital"/>
    </sheetNames>
    <sheetDataSet>
      <sheetData sheetId="0" refreshError="1"/>
      <sheetData sheetId="1"/>
      <sheetData sheetId="2">
        <row r="15">
          <cell r="C15">
            <v>53000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tabSelected="1" zoomScaleNormal="100" workbookViewId="0">
      <selection activeCell="A2" sqref="A2:O3"/>
    </sheetView>
  </sheetViews>
  <sheetFormatPr baseColWidth="10" defaultColWidth="14.44140625" defaultRowHeight="15" customHeight="1" x14ac:dyDescent="0.3"/>
  <cols>
    <col min="1" max="1" width="40.6640625" customWidth="1"/>
    <col min="2" max="16" width="12.6640625" customWidth="1"/>
    <col min="17" max="17" width="14.77734375" customWidth="1"/>
    <col min="18" max="26" width="11.44140625" customWidth="1"/>
  </cols>
  <sheetData>
    <row r="1" spans="1:26" ht="42" customHeight="1" x14ac:dyDescent="0.3">
      <c r="B1" s="73"/>
      <c r="C1" s="73"/>
      <c r="E1" s="74"/>
      <c r="F1" s="75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91" t="s">
        <v>45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83" t="s">
        <v>44</v>
      </c>
      <c r="Q2" s="84"/>
      <c r="R2" s="4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76" t="s">
        <v>41</v>
      </c>
      <c r="Q3" s="76" t="s">
        <v>40</v>
      </c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92" t="s">
        <v>43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83" t="s">
        <v>42</v>
      </c>
      <c r="Q4" s="84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s="78"/>
      <c r="B5" s="78"/>
      <c r="C5" s="78"/>
      <c r="D5" s="78"/>
      <c r="E5" s="78"/>
      <c r="F5" s="81"/>
      <c r="G5" s="81"/>
      <c r="H5" s="77"/>
      <c r="I5" s="77"/>
      <c r="J5" s="77"/>
      <c r="K5" s="77"/>
      <c r="L5" s="77"/>
      <c r="M5" s="77"/>
      <c r="N5" s="77"/>
      <c r="O5" s="77"/>
      <c r="P5" s="77"/>
      <c r="Q5" s="82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79" t="s">
        <v>3</v>
      </c>
      <c r="B6" s="80">
        <v>2023</v>
      </c>
      <c r="C6" s="80">
        <v>2024</v>
      </c>
      <c r="D6" s="80">
        <v>2025</v>
      </c>
      <c r="E6" s="80">
        <v>2026</v>
      </c>
      <c r="F6" s="80">
        <v>2027</v>
      </c>
      <c r="G6" s="80">
        <v>2028</v>
      </c>
      <c r="H6" s="80">
        <v>2029</v>
      </c>
      <c r="I6" s="80">
        <v>2030</v>
      </c>
      <c r="J6" s="80">
        <v>2031</v>
      </c>
      <c r="K6" s="80">
        <v>2032</v>
      </c>
      <c r="L6" s="80">
        <v>2033</v>
      </c>
      <c r="M6" s="80">
        <v>2034</v>
      </c>
      <c r="N6" s="80">
        <v>2035</v>
      </c>
      <c r="O6" s="80">
        <v>2036</v>
      </c>
      <c r="P6" s="80">
        <v>2037</v>
      </c>
      <c r="Q6" s="80">
        <v>2038</v>
      </c>
      <c r="R6" s="1"/>
      <c r="S6" s="1"/>
      <c r="T6" s="1"/>
      <c r="U6" s="1"/>
      <c r="V6" s="1"/>
      <c r="W6" s="1"/>
      <c r="X6" s="1"/>
      <c r="Y6" s="1"/>
      <c r="Z6" s="1"/>
    </row>
    <row r="7" spans="1:26" ht="2.25" customHeight="1" x14ac:dyDescent="0.3">
      <c r="A7" s="5"/>
      <c r="B7" s="6"/>
      <c r="C7" s="6"/>
      <c r="D7" s="6"/>
      <c r="E7" s="6"/>
      <c r="F7" s="6"/>
      <c r="G7" s="6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9" t="s">
        <v>4</v>
      </c>
      <c r="B8" s="10"/>
      <c r="C8" s="10"/>
      <c r="D8" s="10"/>
      <c r="E8" s="10"/>
      <c r="F8" s="10"/>
      <c r="G8" s="10"/>
      <c r="H8" s="11"/>
      <c r="I8" s="12"/>
      <c r="J8" s="10"/>
      <c r="K8" s="10"/>
      <c r="L8" s="10"/>
      <c r="M8" s="10"/>
      <c r="N8" s="10"/>
      <c r="O8" s="10"/>
      <c r="P8" s="10"/>
      <c r="Q8" s="13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3">
      <c r="A9" s="14" t="s">
        <v>5</v>
      </c>
      <c r="B9" s="15">
        <f t="shared" ref="B9:Q9" si="0">SUM(B10:B11)</f>
        <v>0</v>
      </c>
      <c r="C9" s="15">
        <f t="shared" si="0"/>
        <v>0</v>
      </c>
      <c r="D9" s="15">
        <f t="shared" si="0"/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  <c r="Q9" s="16">
        <f t="shared" si="0"/>
        <v>0</v>
      </c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3">
      <c r="A10" s="17" t="s">
        <v>6</v>
      </c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9"/>
      <c r="M10" s="19"/>
      <c r="N10" s="19"/>
      <c r="O10" s="19"/>
      <c r="P10" s="19"/>
      <c r="Q10" s="20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3">
      <c r="A11" s="21" t="s">
        <v>7</v>
      </c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20"/>
      <c r="R11" s="1"/>
      <c r="S11" s="1"/>
      <c r="T11" s="1"/>
      <c r="U11" s="1"/>
      <c r="V11" s="1"/>
      <c r="W11" s="1"/>
      <c r="X11" s="1"/>
      <c r="Y11" s="1"/>
      <c r="Z11" s="1"/>
    </row>
    <row r="12" spans="1:26" ht="6" customHeight="1" x14ac:dyDescent="0.3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4"/>
      <c r="L12" s="24"/>
      <c r="M12" s="24"/>
      <c r="N12" s="24"/>
      <c r="O12" s="24"/>
      <c r="P12" s="24"/>
      <c r="Q12" s="25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3">
      <c r="A13" s="26" t="s">
        <v>8</v>
      </c>
      <c r="B13" s="27">
        <f t="shared" ref="B13:Q13" si="1">SUM(B14:B16)</f>
        <v>0</v>
      </c>
      <c r="C13" s="27">
        <f t="shared" si="1"/>
        <v>0</v>
      </c>
      <c r="D13" s="27">
        <f t="shared" si="1"/>
        <v>0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27">
        <f t="shared" si="1"/>
        <v>0</v>
      </c>
      <c r="P13" s="27">
        <f t="shared" si="1"/>
        <v>0</v>
      </c>
      <c r="Q13" s="28">
        <f t="shared" si="1"/>
        <v>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3">
      <c r="A14" s="29" t="s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9"/>
      <c r="L14" s="19"/>
      <c r="M14" s="19"/>
      <c r="N14" s="19"/>
      <c r="O14" s="19"/>
      <c r="P14" s="19"/>
      <c r="Q14" s="20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3">
      <c r="A15" s="30" t="s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19"/>
      <c r="M15" s="19"/>
      <c r="N15" s="19"/>
      <c r="O15" s="19"/>
      <c r="P15" s="19"/>
      <c r="Q15" s="20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3">
      <c r="A16" s="30" t="s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9"/>
      <c r="M16" s="19"/>
      <c r="N16" s="19"/>
      <c r="O16" s="19"/>
      <c r="P16" s="19"/>
      <c r="Q16" s="20"/>
      <c r="R16" s="1"/>
      <c r="S16" s="1"/>
      <c r="T16" s="1"/>
      <c r="U16" s="1"/>
      <c r="V16" s="1"/>
      <c r="W16" s="1"/>
      <c r="X16" s="1"/>
      <c r="Y16" s="1"/>
      <c r="Z16" s="1"/>
    </row>
    <row r="17" spans="1:26" ht="6" customHeight="1" x14ac:dyDescent="0.3">
      <c r="A17" s="31"/>
      <c r="B17" s="23"/>
      <c r="C17" s="23"/>
      <c r="D17" s="23"/>
      <c r="E17" s="23"/>
      <c r="F17" s="23"/>
      <c r="G17" s="23"/>
      <c r="H17" s="23"/>
      <c r="I17" s="23"/>
      <c r="J17" s="23"/>
      <c r="K17" s="24"/>
      <c r="L17" s="24"/>
      <c r="M17" s="24"/>
      <c r="N17" s="24"/>
      <c r="O17" s="24"/>
      <c r="P17" s="24"/>
      <c r="Q17" s="25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 x14ac:dyDescent="0.3">
      <c r="A18" s="26" t="s">
        <v>12</v>
      </c>
      <c r="B18" s="27">
        <f t="shared" ref="B18:Q18" si="2">SUM(B19:B22)</f>
        <v>0</v>
      </c>
      <c r="C18" s="27">
        <f t="shared" si="2"/>
        <v>0</v>
      </c>
      <c r="D18" s="27">
        <f t="shared" si="2"/>
        <v>0</v>
      </c>
      <c r="E18" s="27">
        <f t="shared" si="2"/>
        <v>0</v>
      </c>
      <c r="F18" s="27">
        <f t="shared" si="2"/>
        <v>0</v>
      </c>
      <c r="G18" s="27">
        <f t="shared" si="2"/>
        <v>0</v>
      </c>
      <c r="H18" s="27">
        <f t="shared" si="2"/>
        <v>0</v>
      </c>
      <c r="I18" s="27">
        <f t="shared" si="2"/>
        <v>0</v>
      </c>
      <c r="J18" s="27">
        <f t="shared" si="2"/>
        <v>0</v>
      </c>
      <c r="K18" s="27">
        <f t="shared" si="2"/>
        <v>0</v>
      </c>
      <c r="L18" s="27">
        <f t="shared" si="2"/>
        <v>0</v>
      </c>
      <c r="M18" s="27">
        <f t="shared" si="2"/>
        <v>0</v>
      </c>
      <c r="N18" s="27">
        <f t="shared" si="2"/>
        <v>0</v>
      </c>
      <c r="O18" s="27">
        <f t="shared" si="2"/>
        <v>0</v>
      </c>
      <c r="P18" s="27">
        <f t="shared" si="2"/>
        <v>0</v>
      </c>
      <c r="Q18" s="28">
        <f t="shared" si="2"/>
        <v>0</v>
      </c>
      <c r="R18" s="4"/>
      <c r="S18" s="4"/>
      <c r="T18" s="4"/>
      <c r="U18" s="4"/>
      <c r="V18" s="4"/>
      <c r="W18" s="4"/>
      <c r="X18" s="4"/>
      <c r="Y18" s="4"/>
      <c r="Z18" s="4"/>
    </row>
    <row r="19" spans="1:26" ht="12" customHeight="1" x14ac:dyDescent="0.3">
      <c r="A19" s="30" t="s">
        <v>13</v>
      </c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19"/>
      <c r="M19" s="19"/>
      <c r="N19" s="19"/>
      <c r="O19" s="19"/>
      <c r="P19" s="19"/>
      <c r="Q19" s="20"/>
      <c r="R19" s="4"/>
      <c r="S19" s="4"/>
      <c r="T19" s="4"/>
      <c r="U19" s="4"/>
      <c r="V19" s="4"/>
      <c r="W19" s="4"/>
      <c r="X19" s="4"/>
      <c r="Y19" s="4"/>
      <c r="Z19" s="4"/>
    </row>
    <row r="20" spans="1:26" ht="12" customHeight="1" x14ac:dyDescent="0.3">
      <c r="A20" s="30" t="s">
        <v>14</v>
      </c>
      <c r="B20" s="18"/>
      <c r="C20" s="18"/>
      <c r="D20" s="18"/>
      <c r="E20" s="18"/>
      <c r="F20" s="18"/>
      <c r="G20" s="18"/>
      <c r="H20" s="18"/>
      <c r="I20" s="18"/>
      <c r="J20" s="18"/>
      <c r="K20" s="19"/>
      <c r="L20" s="19"/>
      <c r="M20" s="19"/>
      <c r="N20" s="19"/>
      <c r="O20" s="19"/>
      <c r="P20" s="19"/>
      <c r="Q20" s="20"/>
      <c r="R20" s="4"/>
      <c r="S20" s="4"/>
      <c r="T20" s="4"/>
      <c r="U20" s="4"/>
      <c r="V20" s="4"/>
      <c r="W20" s="4"/>
      <c r="X20" s="4"/>
      <c r="Y20" s="4"/>
      <c r="Z20" s="4"/>
    </row>
    <row r="21" spans="1:26" ht="12" customHeight="1" x14ac:dyDescent="0.3">
      <c r="A21" s="30" t="s">
        <v>15</v>
      </c>
      <c r="B21" s="18"/>
      <c r="C21" s="18"/>
      <c r="D21" s="18"/>
      <c r="E21" s="18"/>
      <c r="F21" s="18"/>
      <c r="G21" s="18"/>
      <c r="H21" s="18"/>
      <c r="I21" s="18"/>
      <c r="J21" s="18"/>
      <c r="K21" s="19"/>
      <c r="L21" s="19"/>
      <c r="M21" s="19"/>
      <c r="N21" s="19"/>
      <c r="O21" s="19"/>
      <c r="P21" s="19"/>
      <c r="Q21" s="20"/>
      <c r="R21" s="4"/>
      <c r="S21" s="4"/>
      <c r="T21" s="4"/>
      <c r="U21" s="4"/>
      <c r="V21" s="4"/>
      <c r="W21" s="4"/>
      <c r="X21" s="4"/>
      <c r="Y21" s="4"/>
      <c r="Z21" s="4"/>
    </row>
    <row r="22" spans="1:26" ht="12" customHeight="1" x14ac:dyDescent="0.3">
      <c r="A22" s="30" t="s">
        <v>16</v>
      </c>
      <c r="B22" s="18"/>
      <c r="C22" s="18"/>
      <c r="D22" s="18"/>
      <c r="E22" s="18"/>
      <c r="F22" s="18"/>
      <c r="G22" s="18"/>
      <c r="H22" s="18"/>
      <c r="I22" s="18"/>
      <c r="J22" s="18"/>
      <c r="K22" s="19"/>
      <c r="L22" s="19"/>
      <c r="M22" s="19"/>
      <c r="N22" s="19"/>
      <c r="O22" s="19"/>
      <c r="P22" s="19"/>
      <c r="Q22" s="20"/>
      <c r="R22" s="4"/>
      <c r="S22" s="4"/>
      <c r="T22" s="4"/>
      <c r="U22" s="4"/>
      <c r="V22" s="4"/>
      <c r="W22" s="4"/>
      <c r="X22" s="4"/>
      <c r="Y22" s="4"/>
      <c r="Z22" s="4"/>
    </row>
    <row r="23" spans="1:26" ht="6" customHeight="1" x14ac:dyDescent="0.3">
      <c r="A23" s="32"/>
      <c r="B23" s="18"/>
      <c r="C23" s="18"/>
      <c r="D23" s="18"/>
      <c r="E23" s="18"/>
      <c r="F23" s="18"/>
      <c r="G23" s="18"/>
      <c r="H23" s="18"/>
      <c r="I23" s="18"/>
      <c r="J23" s="18"/>
      <c r="K23" s="19"/>
      <c r="L23" s="19"/>
      <c r="M23" s="19"/>
      <c r="N23" s="19"/>
      <c r="O23" s="19"/>
      <c r="P23" s="19"/>
      <c r="Q23" s="20"/>
      <c r="R23" s="4"/>
      <c r="S23" s="4"/>
      <c r="T23" s="4"/>
      <c r="U23" s="4"/>
      <c r="V23" s="4"/>
      <c r="W23" s="4"/>
      <c r="X23" s="4"/>
      <c r="Y23" s="4"/>
      <c r="Z23" s="4"/>
    </row>
    <row r="24" spans="1:26" ht="3" customHeight="1" x14ac:dyDescent="0.3">
      <c r="A24" s="33"/>
      <c r="B24" s="34"/>
      <c r="C24" s="34"/>
      <c r="D24" s="34"/>
      <c r="E24" s="34"/>
      <c r="F24" s="34"/>
      <c r="G24" s="34"/>
      <c r="H24" s="35"/>
      <c r="I24" s="36"/>
      <c r="J24" s="34"/>
      <c r="K24" s="34"/>
      <c r="L24" s="34"/>
      <c r="M24" s="34"/>
      <c r="N24" s="34"/>
      <c r="O24" s="34"/>
      <c r="P24" s="34"/>
      <c r="Q24" s="37"/>
      <c r="R24" s="4"/>
      <c r="S24" s="4"/>
      <c r="T24" s="4"/>
      <c r="U24" s="4"/>
      <c r="V24" s="4"/>
      <c r="W24" s="4"/>
      <c r="X24" s="4"/>
      <c r="Y24" s="4"/>
      <c r="Z24" s="4"/>
    </row>
    <row r="25" spans="1:26" ht="12" customHeight="1" x14ac:dyDescent="0.3">
      <c r="A25" s="38" t="s">
        <v>17</v>
      </c>
      <c r="B25" s="39">
        <f t="shared" ref="B25:Q25" si="3">B9-B13-B18</f>
        <v>0</v>
      </c>
      <c r="C25" s="39">
        <f t="shared" si="3"/>
        <v>0</v>
      </c>
      <c r="D25" s="39">
        <f t="shared" si="3"/>
        <v>0</v>
      </c>
      <c r="E25" s="39">
        <f t="shared" si="3"/>
        <v>0</v>
      </c>
      <c r="F25" s="39">
        <f t="shared" si="3"/>
        <v>0</v>
      </c>
      <c r="G25" s="39">
        <f t="shared" si="3"/>
        <v>0</v>
      </c>
      <c r="H25" s="39">
        <f t="shared" si="3"/>
        <v>0</v>
      </c>
      <c r="I25" s="39">
        <f t="shared" si="3"/>
        <v>0</v>
      </c>
      <c r="J25" s="39">
        <f t="shared" si="3"/>
        <v>0</v>
      </c>
      <c r="K25" s="39">
        <f t="shared" si="3"/>
        <v>0</v>
      </c>
      <c r="L25" s="39">
        <f t="shared" si="3"/>
        <v>0</v>
      </c>
      <c r="M25" s="39">
        <f t="shared" si="3"/>
        <v>0</v>
      </c>
      <c r="N25" s="39">
        <f t="shared" si="3"/>
        <v>0</v>
      </c>
      <c r="O25" s="39">
        <f t="shared" si="3"/>
        <v>0</v>
      </c>
      <c r="P25" s="39">
        <f t="shared" si="3"/>
        <v>0</v>
      </c>
      <c r="Q25" s="39">
        <f t="shared" si="3"/>
        <v>0</v>
      </c>
      <c r="R25" s="4"/>
      <c r="S25" s="4"/>
      <c r="T25" s="4"/>
      <c r="U25" s="4"/>
      <c r="V25" s="4"/>
      <c r="W25" s="4"/>
      <c r="X25" s="4"/>
      <c r="Y25" s="4"/>
      <c r="Z25" s="4"/>
    </row>
    <row r="26" spans="1:26" ht="12" customHeight="1" x14ac:dyDescent="0.3">
      <c r="A26" s="30" t="s">
        <v>18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"/>
      <c r="S26" s="4"/>
      <c r="T26" s="4"/>
      <c r="U26" s="4"/>
      <c r="V26" s="4"/>
      <c r="W26" s="4"/>
      <c r="X26" s="4"/>
      <c r="Y26" s="4"/>
      <c r="Z26" s="4"/>
    </row>
    <row r="27" spans="1:26" ht="12" customHeight="1" x14ac:dyDescent="0.3">
      <c r="A27" s="30" t="s">
        <v>19</v>
      </c>
      <c r="B27" s="18">
        <f t="shared" ref="B27:Q27" si="4">(B25-B26)*15%</f>
        <v>0</v>
      </c>
      <c r="C27" s="18">
        <f t="shared" si="4"/>
        <v>0</v>
      </c>
      <c r="D27" s="18">
        <f t="shared" si="4"/>
        <v>0</v>
      </c>
      <c r="E27" s="18">
        <f t="shared" si="4"/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  <c r="P27" s="18">
        <f t="shared" si="4"/>
        <v>0</v>
      </c>
      <c r="Q27" s="18">
        <f t="shared" si="4"/>
        <v>0</v>
      </c>
      <c r="R27" s="4"/>
      <c r="S27" s="4"/>
      <c r="T27" s="4"/>
      <c r="U27" s="4"/>
      <c r="V27" s="4"/>
      <c r="W27" s="4"/>
      <c r="X27" s="4"/>
      <c r="Y27" s="4"/>
      <c r="Z27" s="4"/>
    </row>
    <row r="28" spans="1:26" ht="12" customHeight="1" x14ac:dyDescent="0.3">
      <c r="A28" s="30" t="s">
        <v>20</v>
      </c>
      <c r="B28" s="18">
        <f t="shared" ref="B28:Q28" si="5">(B25-B26-B27)*25%</f>
        <v>0</v>
      </c>
      <c r="C28" s="18">
        <f t="shared" si="5"/>
        <v>0</v>
      </c>
      <c r="D28" s="18">
        <f t="shared" si="5"/>
        <v>0</v>
      </c>
      <c r="E28" s="18">
        <f t="shared" si="5"/>
        <v>0</v>
      </c>
      <c r="F28" s="18">
        <f t="shared" si="5"/>
        <v>0</v>
      </c>
      <c r="G28" s="18">
        <f t="shared" si="5"/>
        <v>0</v>
      </c>
      <c r="H28" s="18">
        <f t="shared" si="5"/>
        <v>0</v>
      </c>
      <c r="I28" s="18">
        <f t="shared" si="5"/>
        <v>0</v>
      </c>
      <c r="J28" s="18">
        <f t="shared" si="5"/>
        <v>0</v>
      </c>
      <c r="K28" s="18">
        <f t="shared" si="5"/>
        <v>0</v>
      </c>
      <c r="L28" s="18">
        <f t="shared" si="5"/>
        <v>0</v>
      </c>
      <c r="M28" s="18">
        <f t="shared" si="5"/>
        <v>0</v>
      </c>
      <c r="N28" s="18">
        <f t="shared" si="5"/>
        <v>0</v>
      </c>
      <c r="O28" s="18">
        <f t="shared" si="5"/>
        <v>0</v>
      </c>
      <c r="P28" s="18">
        <f t="shared" si="5"/>
        <v>0</v>
      </c>
      <c r="Q28" s="18">
        <f t="shared" si="5"/>
        <v>0</v>
      </c>
      <c r="R28" s="4"/>
      <c r="S28" s="4"/>
      <c r="T28" s="4"/>
      <c r="U28" s="4"/>
      <c r="V28" s="4"/>
      <c r="W28" s="4"/>
      <c r="X28" s="4"/>
      <c r="Y28" s="4"/>
      <c r="Z28" s="4"/>
    </row>
    <row r="29" spans="1:26" ht="3" customHeight="1" x14ac:dyDescent="0.3">
      <c r="A29" s="33"/>
      <c r="B29" s="34"/>
      <c r="C29" s="34"/>
      <c r="D29" s="34"/>
      <c r="E29" s="34"/>
      <c r="F29" s="34"/>
      <c r="G29" s="34"/>
      <c r="H29" s="35"/>
      <c r="I29" s="36"/>
      <c r="J29" s="34"/>
      <c r="K29" s="34"/>
      <c r="L29" s="34"/>
      <c r="M29" s="34"/>
      <c r="N29" s="34"/>
      <c r="O29" s="34"/>
      <c r="P29" s="34"/>
      <c r="Q29" s="37"/>
      <c r="R29" s="4"/>
      <c r="S29" s="4"/>
      <c r="T29" s="4"/>
      <c r="U29" s="4"/>
      <c r="V29" s="4"/>
      <c r="W29" s="4"/>
      <c r="X29" s="4"/>
      <c r="Y29" s="4"/>
      <c r="Z29" s="4"/>
    </row>
    <row r="30" spans="1:26" ht="12" customHeight="1" x14ac:dyDescent="0.3">
      <c r="A30" s="38" t="s">
        <v>21</v>
      </c>
      <c r="B30" s="39">
        <f t="shared" ref="B30:Q30" si="6">B25-B26-B27-B28</f>
        <v>0</v>
      </c>
      <c r="C30" s="39">
        <f t="shared" si="6"/>
        <v>0</v>
      </c>
      <c r="D30" s="39">
        <f t="shared" si="6"/>
        <v>0</v>
      </c>
      <c r="E30" s="39">
        <f t="shared" si="6"/>
        <v>0</v>
      </c>
      <c r="F30" s="39">
        <f t="shared" si="6"/>
        <v>0</v>
      </c>
      <c r="G30" s="39">
        <f t="shared" si="6"/>
        <v>0</v>
      </c>
      <c r="H30" s="39">
        <f t="shared" si="6"/>
        <v>0</v>
      </c>
      <c r="I30" s="39">
        <f t="shared" si="6"/>
        <v>0</v>
      </c>
      <c r="J30" s="39">
        <f t="shared" si="6"/>
        <v>0</v>
      </c>
      <c r="K30" s="39">
        <f t="shared" si="6"/>
        <v>0</v>
      </c>
      <c r="L30" s="39">
        <f t="shared" si="6"/>
        <v>0</v>
      </c>
      <c r="M30" s="39">
        <f t="shared" si="6"/>
        <v>0</v>
      </c>
      <c r="N30" s="39">
        <f t="shared" si="6"/>
        <v>0</v>
      </c>
      <c r="O30" s="39">
        <f t="shared" si="6"/>
        <v>0</v>
      </c>
      <c r="P30" s="39">
        <f t="shared" si="6"/>
        <v>0</v>
      </c>
      <c r="Q30" s="40">
        <f t="shared" si="6"/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2" customHeight="1" x14ac:dyDescent="0.3">
      <c r="A31" s="30" t="s">
        <v>22</v>
      </c>
      <c r="B31" s="19">
        <f t="shared" ref="B31:Q31" si="7">B21</f>
        <v>0</v>
      </c>
      <c r="C31" s="19">
        <f t="shared" si="7"/>
        <v>0</v>
      </c>
      <c r="D31" s="19">
        <f t="shared" si="7"/>
        <v>0</v>
      </c>
      <c r="E31" s="19">
        <f t="shared" si="7"/>
        <v>0</v>
      </c>
      <c r="F31" s="19">
        <f t="shared" si="7"/>
        <v>0</v>
      </c>
      <c r="G31" s="19">
        <f t="shared" si="7"/>
        <v>0</v>
      </c>
      <c r="H31" s="18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19">
        <f t="shared" si="7"/>
        <v>0</v>
      </c>
      <c r="Q31" s="20">
        <f t="shared" si="7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2" customHeight="1" x14ac:dyDescent="0.3">
      <c r="A32" s="30" t="s">
        <v>23</v>
      </c>
      <c r="B32" s="19">
        <f t="shared" ref="B32:Q32" si="8">B26</f>
        <v>0</v>
      </c>
      <c r="C32" s="19">
        <f t="shared" si="8"/>
        <v>0</v>
      </c>
      <c r="D32" s="19">
        <f t="shared" si="8"/>
        <v>0</v>
      </c>
      <c r="E32" s="19">
        <f t="shared" si="8"/>
        <v>0</v>
      </c>
      <c r="F32" s="19">
        <f t="shared" si="8"/>
        <v>0</v>
      </c>
      <c r="G32" s="19">
        <f t="shared" si="8"/>
        <v>0</v>
      </c>
      <c r="H32" s="18">
        <f t="shared" si="8"/>
        <v>0</v>
      </c>
      <c r="I32" s="19">
        <f t="shared" si="8"/>
        <v>0</v>
      </c>
      <c r="J32" s="19">
        <f t="shared" si="8"/>
        <v>0</v>
      </c>
      <c r="K32" s="19">
        <f t="shared" si="8"/>
        <v>0</v>
      </c>
      <c r="L32" s="19">
        <f t="shared" si="8"/>
        <v>0</v>
      </c>
      <c r="M32" s="19">
        <f t="shared" si="8"/>
        <v>0</v>
      </c>
      <c r="N32" s="19">
        <f t="shared" si="8"/>
        <v>0</v>
      </c>
      <c r="O32" s="19">
        <f t="shared" si="8"/>
        <v>0</v>
      </c>
      <c r="P32" s="19">
        <f t="shared" si="8"/>
        <v>0</v>
      </c>
      <c r="Q32" s="20">
        <f t="shared" si="8"/>
        <v>0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t="6" customHeight="1" x14ac:dyDescent="0.3">
      <c r="A33" s="30"/>
      <c r="B33" s="19"/>
      <c r="C33" s="19"/>
      <c r="D33" s="19"/>
      <c r="E33" s="19"/>
      <c r="F33" s="19"/>
      <c r="G33" s="19"/>
      <c r="H33" s="18"/>
      <c r="I33" s="19"/>
      <c r="J33" s="19"/>
      <c r="K33" s="19"/>
      <c r="L33" s="19"/>
      <c r="M33" s="19"/>
      <c r="N33" s="19"/>
      <c r="O33" s="19"/>
      <c r="P33" s="19"/>
      <c r="Q33" s="20"/>
      <c r="R33" s="4"/>
      <c r="S33" s="4"/>
      <c r="T33" s="4"/>
      <c r="U33" s="4"/>
      <c r="V33" s="4"/>
      <c r="W33" s="4"/>
      <c r="X33" s="4"/>
      <c r="Y33" s="4"/>
      <c r="Z33" s="4"/>
    </row>
    <row r="34" spans="1:26" ht="2.25" customHeight="1" x14ac:dyDescent="0.3">
      <c r="A34" s="41"/>
      <c r="B34" s="34"/>
      <c r="C34" s="34"/>
      <c r="D34" s="34"/>
      <c r="E34" s="34"/>
      <c r="F34" s="34"/>
      <c r="G34" s="34"/>
      <c r="H34" s="35"/>
      <c r="I34" s="36"/>
      <c r="J34" s="34"/>
      <c r="K34" s="34"/>
      <c r="L34" s="34"/>
      <c r="M34" s="34"/>
      <c r="N34" s="34"/>
      <c r="O34" s="34"/>
      <c r="P34" s="34"/>
      <c r="Q34" s="37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 x14ac:dyDescent="0.3">
      <c r="A35" s="42" t="s">
        <v>24</v>
      </c>
      <c r="B35" s="43">
        <f t="shared" ref="B35:Q35" si="9">B30+B31+B32</f>
        <v>0</v>
      </c>
      <c r="C35" s="43">
        <f t="shared" si="9"/>
        <v>0</v>
      </c>
      <c r="D35" s="43">
        <f t="shared" si="9"/>
        <v>0</v>
      </c>
      <c r="E35" s="43">
        <f t="shared" si="9"/>
        <v>0</v>
      </c>
      <c r="F35" s="43">
        <f t="shared" si="9"/>
        <v>0</v>
      </c>
      <c r="G35" s="43">
        <f t="shared" si="9"/>
        <v>0</v>
      </c>
      <c r="H35" s="43">
        <f t="shared" si="9"/>
        <v>0</v>
      </c>
      <c r="I35" s="43">
        <f t="shared" si="9"/>
        <v>0</v>
      </c>
      <c r="J35" s="43">
        <f t="shared" si="9"/>
        <v>0</v>
      </c>
      <c r="K35" s="43">
        <f t="shared" si="9"/>
        <v>0</v>
      </c>
      <c r="L35" s="43">
        <f t="shared" si="9"/>
        <v>0</v>
      </c>
      <c r="M35" s="43">
        <f t="shared" si="9"/>
        <v>0</v>
      </c>
      <c r="N35" s="43">
        <f t="shared" si="9"/>
        <v>0</v>
      </c>
      <c r="O35" s="43">
        <f t="shared" si="9"/>
        <v>0</v>
      </c>
      <c r="P35" s="43">
        <f t="shared" si="9"/>
        <v>0</v>
      </c>
      <c r="Q35" s="44">
        <f t="shared" si="9"/>
        <v>0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45"/>
      <c r="B36" s="46"/>
      <c r="C36" s="46"/>
      <c r="D36" s="46"/>
      <c r="E36" s="46"/>
      <c r="F36" s="46"/>
      <c r="G36" s="46"/>
      <c r="H36" s="47"/>
      <c r="I36" s="19"/>
      <c r="J36" s="46"/>
      <c r="K36" s="46"/>
      <c r="L36" s="46"/>
      <c r="M36" s="46"/>
      <c r="N36" s="46"/>
      <c r="O36" s="46"/>
      <c r="P36" s="46"/>
      <c r="Q36" s="46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3">
      <c r="A37" s="9" t="s">
        <v>25</v>
      </c>
      <c r="B37" s="10"/>
      <c r="C37" s="10"/>
      <c r="D37" s="10"/>
      <c r="E37" s="10"/>
      <c r="F37" s="10"/>
      <c r="G37" s="10"/>
      <c r="H37" s="11"/>
      <c r="I37" s="12"/>
      <c r="J37" s="10"/>
      <c r="K37" s="10"/>
      <c r="L37" s="10"/>
      <c r="M37" s="10"/>
      <c r="N37" s="10"/>
      <c r="O37" s="10"/>
      <c r="P37" s="10"/>
      <c r="Q37" s="13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3">
      <c r="A38" s="48" t="s">
        <v>26</v>
      </c>
      <c r="B38" s="27">
        <f t="shared" ref="B38:Q38" si="10">+B39-B40-B41-B42-B43</f>
        <v>0</v>
      </c>
      <c r="C38" s="27">
        <f t="shared" si="10"/>
        <v>0</v>
      </c>
      <c r="D38" s="27">
        <f t="shared" si="10"/>
        <v>0</v>
      </c>
      <c r="E38" s="27">
        <f t="shared" si="10"/>
        <v>0</v>
      </c>
      <c r="F38" s="27">
        <f t="shared" si="10"/>
        <v>0</v>
      </c>
      <c r="G38" s="27">
        <f t="shared" si="10"/>
        <v>0</v>
      </c>
      <c r="H38" s="27">
        <f t="shared" si="10"/>
        <v>0</v>
      </c>
      <c r="I38" s="27">
        <f t="shared" si="10"/>
        <v>0</v>
      </c>
      <c r="J38" s="27">
        <f t="shared" si="10"/>
        <v>0</v>
      </c>
      <c r="K38" s="27">
        <f t="shared" si="10"/>
        <v>0</v>
      </c>
      <c r="L38" s="27">
        <f t="shared" si="10"/>
        <v>0</v>
      </c>
      <c r="M38" s="27">
        <f t="shared" si="10"/>
        <v>0</v>
      </c>
      <c r="N38" s="27">
        <f t="shared" si="10"/>
        <v>0</v>
      </c>
      <c r="O38" s="27">
        <f t="shared" si="10"/>
        <v>0</v>
      </c>
      <c r="P38" s="27">
        <f t="shared" si="10"/>
        <v>0</v>
      </c>
      <c r="Q38" s="27">
        <f t="shared" si="10"/>
        <v>0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3">
      <c r="A39" s="49" t="s">
        <v>27</v>
      </c>
      <c r="B39" s="18"/>
      <c r="C39" s="18"/>
      <c r="D39" s="18"/>
      <c r="E39" s="18"/>
      <c r="F39" s="18"/>
      <c r="G39" s="18"/>
      <c r="H39" s="18"/>
      <c r="I39" s="18"/>
      <c r="J39" s="18"/>
      <c r="K39" s="19"/>
      <c r="L39" s="19"/>
      <c r="M39" s="19"/>
      <c r="N39" s="19"/>
      <c r="O39" s="19"/>
      <c r="P39" s="19"/>
      <c r="Q39" s="20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3">
      <c r="A40" s="50" t="s">
        <v>28</v>
      </c>
      <c r="B40" s="18"/>
      <c r="C40" s="18"/>
      <c r="D40" s="18"/>
      <c r="E40" s="18"/>
      <c r="F40" s="18"/>
      <c r="G40" s="18"/>
      <c r="H40" s="18"/>
      <c r="I40" s="18"/>
      <c r="J40" s="18"/>
      <c r="K40" s="19"/>
      <c r="L40" s="19"/>
      <c r="M40" s="19"/>
      <c r="N40" s="19"/>
      <c r="O40" s="19"/>
      <c r="P40" s="19"/>
      <c r="Q40" s="20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3">
      <c r="A41" s="49" t="s">
        <v>29</v>
      </c>
      <c r="B41" s="18"/>
      <c r="C41" s="18"/>
      <c r="D41" s="18"/>
      <c r="E41" s="18"/>
      <c r="F41" s="18"/>
      <c r="G41" s="18"/>
      <c r="H41" s="18"/>
      <c r="I41" s="18"/>
      <c r="J41" s="18"/>
      <c r="K41" s="19"/>
      <c r="L41" s="19"/>
      <c r="M41" s="19"/>
      <c r="N41" s="19"/>
      <c r="O41" s="19"/>
      <c r="P41" s="19"/>
      <c r="Q41" s="20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3">
      <c r="A42" s="49" t="s">
        <v>30</v>
      </c>
      <c r="B42" s="27"/>
      <c r="C42" s="27"/>
      <c r="D42" s="27"/>
      <c r="E42" s="27"/>
      <c r="F42" s="27"/>
      <c r="G42" s="27"/>
      <c r="H42" s="27"/>
      <c r="I42" s="27"/>
      <c r="J42" s="27"/>
      <c r="K42" s="51"/>
      <c r="L42" s="51"/>
      <c r="M42" s="51"/>
      <c r="N42" s="51"/>
      <c r="O42" s="51"/>
      <c r="P42" s="51"/>
      <c r="Q42" s="28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3">
      <c r="A43" s="49" t="s">
        <v>31</v>
      </c>
      <c r="B43" s="27"/>
      <c r="C43" s="27"/>
      <c r="D43" s="27"/>
      <c r="E43" s="27"/>
      <c r="F43" s="27"/>
      <c r="G43" s="27"/>
      <c r="H43" s="27"/>
      <c r="I43" s="27"/>
      <c r="J43" s="27"/>
      <c r="K43" s="51"/>
      <c r="L43" s="51"/>
      <c r="M43" s="51"/>
      <c r="N43" s="51"/>
      <c r="O43" s="51"/>
      <c r="P43" s="51"/>
      <c r="Q43" s="28"/>
      <c r="R43" s="1"/>
      <c r="S43" s="1"/>
      <c r="T43" s="1"/>
      <c r="U43" s="1"/>
      <c r="V43" s="1"/>
      <c r="W43" s="1"/>
      <c r="X43" s="1"/>
      <c r="Y43" s="1"/>
      <c r="Z43" s="1"/>
    </row>
    <row r="44" spans="1:26" ht="6.75" customHeight="1" x14ac:dyDescent="0.3">
      <c r="A44" s="52"/>
      <c r="B44" s="39"/>
      <c r="C44" s="39"/>
      <c r="D44" s="39"/>
      <c r="E44" s="39"/>
      <c r="F44" s="39"/>
      <c r="G44" s="39"/>
      <c r="H44" s="39"/>
      <c r="I44" s="39"/>
      <c r="J44" s="39"/>
      <c r="K44" s="53"/>
      <c r="L44" s="53"/>
      <c r="M44" s="53"/>
      <c r="N44" s="53"/>
      <c r="O44" s="53"/>
      <c r="P44" s="53"/>
      <c r="Q44" s="40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3">
      <c r="A45" s="54" t="s">
        <v>32</v>
      </c>
      <c r="B45" s="27"/>
      <c r="C45" s="27"/>
      <c r="D45" s="27"/>
      <c r="E45" s="27"/>
      <c r="F45" s="27"/>
      <c r="G45" s="27"/>
      <c r="H45" s="27"/>
      <c r="I45" s="27"/>
      <c r="J45" s="27"/>
      <c r="K45" s="51"/>
      <c r="L45" s="51"/>
      <c r="M45" s="51"/>
      <c r="N45" s="51"/>
      <c r="O45" s="51"/>
      <c r="P45" s="51"/>
      <c r="Q45" s="28"/>
      <c r="R45" s="1"/>
      <c r="S45" s="1"/>
      <c r="T45" s="1"/>
      <c r="U45" s="1"/>
      <c r="V45" s="1"/>
      <c r="W45" s="1"/>
      <c r="X45" s="1"/>
      <c r="Y45" s="1"/>
      <c r="Z45" s="1"/>
    </row>
    <row r="46" spans="1:26" ht="6" customHeight="1" x14ac:dyDescent="0.3">
      <c r="A46" s="49"/>
      <c r="B46" s="27"/>
      <c r="C46" s="27"/>
      <c r="D46" s="27"/>
      <c r="E46" s="27"/>
      <c r="F46" s="27"/>
      <c r="G46" s="27"/>
      <c r="H46" s="27"/>
      <c r="I46" s="27"/>
      <c r="J46" s="27"/>
      <c r="K46" s="51"/>
      <c r="L46" s="51"/>
      <c r="M46" s="51"/>
      <c r="N46" s="51"/>
      <c r="O46" s="51"/>
      <c r="P46" s="51"/>
      <c r="Q46" s="28"/>
      <c r="R46" s="1"/>
      <c r="S46" s="1"/>
      <c r="T46" s="1"/>
      <c r="U46" s="1"/>
      <c r="V46" s="1"/>
      <c r="W46" s="1"/>
      <c r="X46" s="1"/>
      <c r="Y46" s="1"/>
      <c r="Z46" s="1"/>
    </row>
    <row r="47" spans="1:26" ht="3" customHeight="1" x14ac:dyDescent="0.3">
      <c r="A47" s="55"/>
      <c r="B47" s="56"/>
      <c r="C47" s="56"/>
      <c r="D47" s="56"/>
      <c r="E47" s="56"/>
      <c r="F47" s="56"/>
      <c r="G47" s="56"/>
      <c r="H47" s="56"/>
      <c r="I47" s="56"/>
      <c r="J47" s="56"/>
      <c r="K47" s="36"/>
      <c r="L47" s="36"/>
      <c r="M47" s="36"/>
      <c r="N47" s="36"/>
      <c r="O47" s="36"/>
      <c r="P47" s="36"/>
      <c r="Q47" s="57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3">
      <c r="A48" s="42" t="s">
        <v>25</v>
      </c>
      <c r="B48" s="43">
        <f t="shared" ref="B48:Q48" si="11">+B38+B45</f>
        <v>0</v>
      </c>
      <c r="C48" s="43">
        <f t="shared" si="11"/>
        <v>0</v>
      </c>
      <c r="D48" s="43">
        <f t="shared" si="11"/>
        <v>0</v>
      </c>
      <c r="E48" s="43">
        <f t="shared" si="11"/>
        <v>0</v>
      </c>
      <c r="F48" s="43">
        <f t="shared" si="11"/>
        <v>0</v>
      </c>
      <c r="G48" s="43">
        <f t="shared" si="11"/>
        <v>0</v>
      </c>
      <c r="H48" s="43">
        <f t="shared" si="11"/>
        <v>0</v>
      </c>
      <c r="I48" s="43">
        <f t="shared" si="11"/>
        <v>0</v>
      </c>
      <c r="J48" s="43">
        <f t="shared" si="11"/>
        <v>0</v>
      </c>
      <c r="K48" s="43">
        <f t="shared" si="11"/>
        <v>0</v>
      </c>
      <c r="L48" s="43">
        <f t="shared" si="11"/>
        <v>0</v>
      </c>
      <c r="M48" s="43">
        <f t="shared" si="11"/>
        <v>0</v>
      </c>
      <c r="N48" s="43">
        <f t="shared" si="11"/>
        <v>0</v>
      </c>
      <c r="O48" s="43">
        <f t="shared" si="11"/>
        <v>0</v>
      </c>
      <c r="P48" s="43">
        <f t="shared" si="11"/>
        <v>0</v>
      </c>
      <c r="Q48" s="44">
        <f t="shared" si="11"/>
        <v>0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3">
      <c r="A49" s="58"/>
      <c r="B49" s="59"/>
      <c r="C49" s="59"/>
      <c r="D49" s="59"/>
      <c r="E49" s="59"/>
      <c r="F49" s="59"/>
      <c r="G49" s="59"/>
      <c r="H49" s="60"/>
      <c r="I49" s="51"/>
      <c r="J49" s="59"/>
      <c r="K49" s="59"/>
      <c r="L49" s="59"/>
      <c r="M49" s="59"/>
      <c r="N49" s="59"/>
      <c r="O49" s="59"/>
      <c r="P49" s="59"/>
      <c r="Q49" s="59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3">
      <c r="A50" s="9" t="s">
        <v>33</v>
      </c>
      <c r="B50" s="61">
        <f t="shared" ref="B50:Q50" si="12">B35+B48</f>
        <v>0</v>
      </c>
      <c r="C50" s="61">
        <f t="shared" si="12"/>
        <v>0</v>
      </c>
      <c r="D50" s="61">
        <f t="shared" si="12"/>
        <v>0</v>
      </c>
      <c r="E50" s="61">
        <f t="shared" si="12"/>
        <v>0</v>
      </c>
      <c r="F50" s="61">
        <f t="shared" si="12"/>
        <v>0</v>
      </c>
      <c r="G50" s="61">
        <f t="shared" si="12"/>
        <v>0</v>
      </c>
      <c r="H50" s="11">
        <f t="shared" si="12"/>
        <v>0</v>
      </c>
      <c r="I50" s="61">
        <f t="shared" si="12"/>
        <v>0</v>
      </c>
      <c r="J50" s="61">
        <f t="shared" si="12"/>
        <v>0</v>
      </c>
      <c r="K50" s="61">
        <f t="shared" si="12"/>
        <v>0</v>
      </c>
      <c r="L50" s="61">
        <f t="shared" si="12"/>
        <v>0</v>
      </c>
      <c r="M50" s="61">
        <f t="shared" si="12"/>
        <v>0</v>
      </c>
      <c r="N50" s="61">
        <f t="shared" si="12"/>
        <v>0</v>
      </c>
      <c r="O50" s="61">
        <f t="shared" si="12"/>
        <v>0</v>
      </c>
      <c r="P50" s="61">
        <f t="shared" si="12"/>
        <v>0</v>
      </c>
      <c r="Q50" s="13">
        <f t="shared" si="12"/>
        <v>0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3">
      <c r="A51" s="58"/>
      <c r="B51" s="59"/>
      <c r="C51" s="59"/>
      <c r="D51" s="59"/>
      <c r="E51" s="59"/>
      <c r="F51" s="59"/>
      <c r="G51" s="59"/>
      <c r="H51" s="60"/>
      <c r="I51" s="51"/>
      <c r="J51" s="59"/>
      <c r="K51" s="59"/>
      <c r="L51" s="59"/>
      <c r="M51" s="59"/>
      <c r="N51" s="59"/>
      <c r="O51" s="59"/>
      <c r="P51" s="59"/>
      <c r="Q51" s="59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3">
      <c r="A52" s="72" t="s">
        <v>38</v>
      </c>
      <c r="B52" s="66"/>
      <c r="C52" s="67"/>
      <c r="D52" s="66"/>
      <c r="E52" s="67"/>
      <c r="F52" s="66"/>
      <c r="G52" s="67"/>
      <c r="H52" s="66"/>
      <c r="I52" s="67"/>
      <c r="J52" s="66"/>
      <c r="K52" s="68"/>
      <c r="L52" s="68"/>
      <c r="M52" s="68"/>
      <c r="N52" s="68"/>
      <c r="O52" s="68"/>
      <c r="P52" s="68"/>
      <c r="Q52" s="68"/>
      <c r="R52" s="4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3">
      <c r="A53" s="69" t="s">
        <v>35</v>
      </c>
      <c r="B53" s="27">
        <f t="shared" ref="B53:Q53" si="13">B25-B26-B27</f>
        <v>0</v>
      </c>
      <c r="C53" s="59">
        <f t="shared" si="13"/>
        <v>0</v>
      </c>
      <c r="D53" s="27">
        <f t="shared" si="13"/>
        <v>0</v>
      </c>
      <c r="E53" s="59">
        <f t="shared" si="13"/>
        <v>0</v>
      </c>
      <c r="F53" s="27">
        <f t="shared" si="13"/>
        <v>0</v>
      </c>
      <c r="G53" s="59">
        <f t="shared" si="13"/>
        <v>0</v>
      </c>
      <c r="H53" s="27">
        <f t="shared" si="13"/>
        <v>0</v>
      </c>
      <c r="I53" s="59">
        <f t="shared" si="13"/>
        <v>0</v>
      </c>
      <c r="J53" s="27">
        <f t="shared" si="13"/>
        <v>0</v>
      </c>
      <c r="K53" s="27">
        <f t="shared" si="13"/>
        <v>0</v>
      </c>
      <c r="L53" s="27">
        <f t="shared" si="13"/>
        <v>0</v>
      </c>
      <c r="M53" s="27">
        <f t="shared" si="13"/>
        <v>0</v>
      </c>
      <c r="N53" s="27">
        <f t="shared" si="13"/>
        <v>0</v>
      </c>
      <c r="O53" s="27">
        <f t="shared" si="13"/>
        <v>0</v>
      </c>
      <c r="P53" s="27">
        <f t="shared" si="13"/>
        <v>0</v>
      </c>
      <c r="Q53" s="60">
        <f t="shared" si="13"/>
        <v>0</v>
      </c>
      <c r="R53" s="4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3">
      <c r="A54" s="70" t="s">
        <v>36</v>
      </c>
      <c r="B54" s="18">
        <f t="shared" ref="B54:Q54" si="14">B53*25%</f>
        <v>0</v>
      </c>
      <c r="C54" s="46">
        <f t="shared" si="14"/>
        <v>0</v>
      </c>
      <c r="D54" s="18">
        <f t="shared" si="14"/>
        <v>0</v>
      </c>
      <c r="E54" s="46">
        <f t="shared" si="14"/>
        <v>0</v>
      </c>
      <c r="F54" s="18">
        <f t="shared" si="14"/>
        <v>0</v>
      </c>
      <c r="G54" s="46">
        <f t="shared" si="14"/>
        <v>0</v>
      </c>
      <c r="H54" s="18">
        <f t="shared" si="14"/>
        <v>0</v>
      </c>
      <c r="I54" s="46">
        <f t="shared" si="14"/>
        <v>0</v>
      </c>
      <c r="J54" s="18">
        <f t="shared" si="14"/>
        <v>0</v>
      </c>
      <c r="K54" s="18">
        <f t="shared" si="14"/>
        <v>0</v>
      </c>
      <c r="L54" s="18">
        <f t="shared" si="14"/>
        <v>0</v>
      </c>
      <c r="M54" s="18">
        <f t="shared" si="14"/>
        <v>0</v>
      </c>
      <c r="N54" s="18">
        <f t="shared" si="14"/>
        <v>0</v>
      </c>
      <c r="O54" s="18">
        <f t="shared" si="14"/>
        <v>0</v>
      </c>
      <c r="P54" s="18">
        <f t="shared" si="14"/>
        <v>0</v>
      </c>
      <c r="Q54" s="47">
        <f t="shared" si="14"/>
        <v>0</v>
      </c>
      <c r="R54" s="4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3">
      <c r="A55" s="70" t="s">
        <v>37</v>
      </c>
      <c r="B55" s="18">
        <f t="shared" ref="B55:Q55" si="15">B$53*20%</f>
        <v>0</v>
      </c>
      <c r="C55" s="18">
        <f t="shared" si="15"/>
        <v>0</v>
      </c>
      <c r="D55" s="18">
        <f t="shared" si="15"/>
        <v>0</v>
      </c>
      <c r="E55" s="18">
        <f t="shared" si="15"/>
        <v>0</v>
      </c>
      <c r="F55" s="18">
        <f t="shared" si="15"/>
        <v>0</v>
      </c>
      <c r="G55" s="18">
        <f t="shared" si="15"/>
        <v>0</v>
      </c>
      <c r="H55" s="18">
        <f t="shared" si="15"/>
        <v>0</v>
      </c>
      <c r="I55" s="18">
        <f t="shared" si="15"/>
        <v>0</v>
      </c>
      <c r="J55" s="18">
        <f t="shared" si="15"/>
        <v>0</v>
      </c>
      <c r="K55" s="18">
        <f t="shared" si="15"/>
        <v>0</v>
      </c>
      <c r="L55" s="18">
        <f t="shared" si="15"/>
        <v>0</v>
      </c>
      <c r="M55" s="18">
        <f t="shared" si="15"/>
        <v>0</v>
      </c>
      <c r="N55" s="18">
        <f t="shared" si="15"/>
        <v>0</v>
      </c>
      <c r="O55" s="18">
        <f t="shared" si="15"/>
        <v>0</v>
      </c>
      <c r="P55" s="18">
        <f t="shared" si="15"/>
        <v>0</v>
      </c>
      <c r="Q55" s="18">
        <f t="shared" si="15"/>
        <v>0</v>
      </c>
      <c r="R55" s="4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3">
      <c r="A56" s="71" t="s">
        <v>39</v>
      </c>
      <c r="B56" s="23">
        <f t="shared" ref="B56:Q56" si="16">B54-B55</f>
        <v>0</v>
      </c>
      <c r="C56" s="6">
        <f t="shared" si="16"/>
        <v>0</v>
      </c>
      <c r="D56" s="23">
        <f t="shared" si="16"/>
        <v>0</v>
      </c>
      <c r="E56" s="6">
        <f t="shared" si="16"/>
        <v>0</v>
      </c>
      <c r="F56" s="23">
        <f t="shared" si="16"/>
        <v>0</v>
      </c>
      <c r="G56" s="6">
        <f t="shared" si="16"/>
        <v>0</v>
      </c>
      <c r="H56" s="23">
        <f t="shared" si="16"/>
        <v>0</v>
      </c>
      <c r="I56" s="6">
        <f t="shared" si="16"/>
        <v>0</v>
      </c>
      <c r="J56" s="23">
        <f t="shared" si="16"/>
        <v>0</v>
      </c>
      <c r="K56" s="23">
        <f t="shared" si="16"/>
        <v>0</v>
      </c>
      <c r="L56" s="23">
        <f t="shared" si="16"/>
        <v>0</v>
      </c>
      <c r="M56" s="23">
        <f t="shared" si="16"/>
        <v>0</v>
      </c>
      <c r="N56" s="23">
        <f t="shared" si="16"/>
        <v>0</v>
      </c>
      <c r="O56" s="23">
        <f t="shared" si="16"/>
        <v>0</v>
      </c>
      <c r="P56" s="23">
        <f t="shared" si="16"/>
        <v>0</v>
      </c>
      <c r="Q56" s="7">
        <f t="shared" si="16"/>
        <v>0</v>
      </c>
      <c r="R56" s="4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3">
      <c r="A57" s="2"/>
      <c r="B57" s="3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4"/>
      <c r="S57" s="4"/>
      <c r="T57" s="4"/>
      <c r="U57" s="4"/>
      <c r="V57" s="4"/>
      <c r="W57" s="4"/>
      <c r="X57" s="4"/>
      <c r="Y57" s="4"/>
      <c r="Z57" s="4"/>
    </row>
    <row r="58" spans="1:26" ht="37.5" customHeight="1" x14ac:dyDescent="0.3">
      <c r="A58" s="94" t="s">
        <v>34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  <c r="R58" s="4"/>
      <c r="S58" s="4"/>
      <c r="T58" s="4"/>
      <c r="U58" s="4"/>
      <c r="V58" s="4"/>
      <c r="W58" s="4"/>
      <c r="X58" s="4"/>
      <c r="Y58" s="4"/>
      <c r="Z58" s="4"/>
    </row>
    <row r="59" spans="1:26" ht="15" customHeight="1" x14ac:dyDescent="0.3">
      <c r="A59" s="63" t="s">
        <v>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4"/>
      <c r="R59" s="4"/>
      <c r="S59" s="4"/>
      <c r="T59" s="4"/>
      <c r="U59" s="4"/>
      <c r="V59" s="4"/>
      <c r="W59" s="4"/>
      <c r="X59" s="4"/>
      <c r="Y59" s="4"/>
      <c r="Z59" s="4"/>
    </row>
    <row r="60" spans="1:26" ht="15" customHeight="1" x14ac:dyDescent="0.3">
      <c r="A60" s="6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4"/>
      <c r="R60" s="4"/>
      <c r="S60" s="4"/>
      <c r="T60" s="4"/>
      <c r="U60" s="4"/>
      <c r="V60" s="4"/>
      <c r="W60" s="4"/>
      <c r="X60" s="4"/>
      <c r="Y60" s="4"/>
      <c r="Z60" s="4"/>
    </row>
    <row r="61" spans="1:26" ht="15" customHeight="1" x14ac:dyDescent="0.3">
      <c r="A61" s="6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">
      <c r="A62" s="95" t="s">
        <v>1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0"/>
      <c r="R62" s="4"/>
      <c r="S62" s="4"/>
      <c r="T62" s="4"/>
      <c r="U62" s="4"/>
      <c r="V62" s="4"/>
      <c r="W62" s="4"/>
      <c r="X62" s="4"/>
      <c r="Y62" s="4"/>
      <c r="Z62" s="4"/>
    </row>
    <row r="63" spans="1:26" ht="15" customHeight="1" x14ac:dyDescent="0.3">
      <c r="A63" s="93" t="s">
        <v>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4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4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4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4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4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4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4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4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4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4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4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4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4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4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4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4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4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4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4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4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4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4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4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4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4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4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4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4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4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4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4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4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4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4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4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4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4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4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4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4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4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4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4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4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4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4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4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4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4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4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4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4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4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4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4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4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4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4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4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4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4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4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4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4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4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4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4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4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4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4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4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4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4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4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4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4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4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4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4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4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4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4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4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4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4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4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4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4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4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4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4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4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4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4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4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4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4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4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4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4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4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4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4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4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4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4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4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4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4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4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4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4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4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4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4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4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4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4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4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4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4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4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4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4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4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4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4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4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4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4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4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4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4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4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4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4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4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4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4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4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4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4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4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4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4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4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4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4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4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4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4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4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4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4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4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4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4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4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4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4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4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4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4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4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4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4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4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4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4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4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4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4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4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4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4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4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4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4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4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4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4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4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4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4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4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4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4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4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4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4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4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4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4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4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4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4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4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4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4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4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4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4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4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4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4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4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4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4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4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4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4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4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4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4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4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4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4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4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4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4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4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4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4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4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4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4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4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4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4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4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4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4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4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4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4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4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4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4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4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4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4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4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4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4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4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4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4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4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4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4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4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4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4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4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4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4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4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4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4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4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4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4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4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4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4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4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4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4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4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4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4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4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4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4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4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4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4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4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4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4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4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4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4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4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4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4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4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4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4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4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4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4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4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4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4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4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4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4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4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4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4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4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4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4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4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4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4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4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4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4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4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4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4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4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4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4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4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4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4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4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4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4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4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4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4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4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4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4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4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4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4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4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4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4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4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4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4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4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4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4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4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4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4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4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4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4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4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4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4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4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4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4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4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4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4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4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4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4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4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4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4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4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4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4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4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4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4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4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4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4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4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4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4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4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4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4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4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4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4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4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4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4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4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4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4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4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4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4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4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4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4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4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4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4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4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4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4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4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4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4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4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4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4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4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4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4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4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4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4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4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4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4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4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4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4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4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4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4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4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4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4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4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4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4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4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4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4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4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4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4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4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4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4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4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4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4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4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4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4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4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4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4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4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4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4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4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4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4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4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4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4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4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4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4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4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4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4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4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4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4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4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4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4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4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4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4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4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4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4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4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4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4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4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4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4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4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4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4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4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4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4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4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4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4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4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4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4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4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4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4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4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4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4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4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4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4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4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4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4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4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4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4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4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4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4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4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4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4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4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4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4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4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4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4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4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4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4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4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4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4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4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4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4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4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4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4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4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4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4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4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4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4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4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4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4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4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4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4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4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4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4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4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4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4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4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4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4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4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4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4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4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4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4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4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4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4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4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4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4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4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4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4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4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4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4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4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4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4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4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4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4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4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4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4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4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4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4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4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4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4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4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4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4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4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4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4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4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4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4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4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4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4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4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4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4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4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4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4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4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4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4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4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4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4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4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4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4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4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4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4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4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4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4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4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4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4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4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4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4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4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4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4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4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4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4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4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4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4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4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4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4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4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4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4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4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4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4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4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4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4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4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4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4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4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4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4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4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4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4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4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4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4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4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4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4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4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4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4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4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4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4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4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4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4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4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4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4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4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4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4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4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4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4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4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4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4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4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4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4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4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4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4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4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4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4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4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4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4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4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4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4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4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4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4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4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4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4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4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4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4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4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4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4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4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4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4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4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4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4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4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4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4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4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4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4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4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4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4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4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4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4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4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4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4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4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4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4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4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4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4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4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4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4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4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4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4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4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4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4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4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4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4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4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4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4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4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4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4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4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4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4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4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4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4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4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4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4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4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4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4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4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4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4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4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4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4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4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4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4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4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4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4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4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4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4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4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4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4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4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4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4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4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4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4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4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4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4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4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4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4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4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4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4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4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4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4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4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4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4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4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4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4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4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4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4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4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4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4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4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4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4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4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4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4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4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4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4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4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4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4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4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4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4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4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4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4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4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4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4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4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4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4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4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4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4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4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4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4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4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4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4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4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4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4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4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4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4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4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4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4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4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4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4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4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4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4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4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4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4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4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4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4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4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4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4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4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4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4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4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4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4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4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4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4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4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4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4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4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4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4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4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4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4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4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4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4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4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4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4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4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4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4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4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4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4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4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4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4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4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4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4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4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4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4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4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4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4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4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4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4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4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4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4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4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4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4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4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4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4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4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4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4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4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4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4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4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4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4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4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4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4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4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4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4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4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4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58:Q58"/>
    <mergeCell ref="A62:Q62"/>
    <mergeCell ref="A63:Q63"/>
    <mergeCell ref="P2:Q2"/>
    <mergeCell ref="P4:Q4"/>
    <mergeCell ref="A2:O3"/>
    <mergeCell ref="A4:O4"/>
  </mergeCells>
  <printOptions horizontalCentered="1"/>
  <pageMargins left="0.23622047244094491" right="0.23622047244094491" top="0.35433070866141736" bottom="0.35433070866141736" header="0" footer="0"/>
  <pageSetup paperSize="9" scale="75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Financiero reduccción 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MOSQUERA ZUNIGA CINTHIA ETELVINA</dc:creator>
  <cp:lastModifiedBy>Fabricio Ortiz Reyes</cp:lastModifiedBy>
  <cp:lastPrinted>2025-04-29T20:14:56Z</cp:lastPrinted>
  <dcterms:created xsi:type="dcterms:W3CDTF">2014-12-11T21:41:47Z</dcterms:created>
  <dcterms:modified xsi:type="dcterms:W3CDTF">2025-04-29T20:35:31Z</dcterms:modified>
</cp:coreProperties>
</file>